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2B2E6188-DED2-4781-AF9D-8DA2FB080D8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empio" sheetId="2" r:id="rId1"/>
    <sheet name="Istruzioni" sheetId="1" r:id="rId2"/>
    <sheet name="weclap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" l="1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14" i="2"/>
  <c r="C39" i="2"/>
  <c r="D41" i="2"/>
  <c r="D40" i="2"/>
  <c r="D39" i="2"/>
  <c r="B7" i="2"/>
  <c r="B8" i="2" s="1"/>
  <c r="B9" i="2" s="1"/>
  <c r="C34" i="2"/>
  <c r="D19" i="2" s="1"/>
  <c r="E39" i="2" l="1"/>
  <c r="E41" i="2"/>
  <c r="E40" i="2"/>
  <c r="D14" i="2"/>
  <c r="E14" i="2" s="1"/>
  <c r="D18" i="2"/>
  <c r="D30" i="2"/>
  <c r="D27" i="2"/>
  <c r="D32" i="2"/>
  <c r="D28" i="2"/>
  <c r="D24" i="2"/>
  <c r="D20" i="2"/>
  <c r="D16" i="2"/>
  <c r="D26" i="2"/>
  <c r="D22" i="2"/>
  <c r="D31" i="2"/>
  <c r="D23" i="2"/>
  <c r="D15" i="2"/>
  <c r="D33" i="2"/>
  <c r="D29" i="2"/>
  <c r="D25" i="2"/>
  <c r="D21" i="2"/>
  <c r="D17" i="2"/>
  <c r="C40" i="2"/>
  <c r="C41" i="2" s="1"/>
  <c r="D34" i="2" l="1"/>
  <c r="E15" i="2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G27" i="2" l="1"/>
  <c r="G14" i="2"/>
  <c r="G15" i="2"/>
  <c r="G17" i="2"/>
  <c r="G18" i="2"/>
  <c r="G25" i="2"/>
  <c r="G21" i="2"/>
  <c r="G30" i="2"/>
  <c r="G24" i="2"/>
  <c r="G31" i="2"/>
  <c r="G22" i="2"/>
  <c r="G33" i="2"/>
  <c r="G16" i="2"/>
  <c r="G23" i="2"/>
  <c r="G32" i="2"/>
  <c r="G26" i="2"/>
  <c r="G20" i="2"/>
  <c r="G29" i="2"/>
  <c r="G19" i="2"/>
  <c r="G28" i="2"/>
  <c r="G34" i="2" l="1"/>
  <c r="H14" i="2"/>
  <c r="H15" i="2" s="1"/>
  <c r="I14" i="2" l="1"/>
  <c r="I15" i="2"/>
  <c r="H16" i="2"/>
  <c r="H17" i="2" l="1"/>
  <c r="I16" i="2"/>
  <c r="I17" i="2" l="1"/>
  <c r="H18" i="2"/>
  <c r="I18" i="2" l="1"/>
  <c r="H19" i="2"/>
  <c r="I19" i="2" l="1"/>
  <c r="H20" i="2"/>
  <c r="I20" i="2" l="1"/>
  <c r="H21" i="2"/>
  <c r="I21" i="2" l="1"/>
  <c r="H22" i="2"/>
  <c r="I22" i="2" l="1"/>
  <c r="H23" i="2"/>
  <c r="H24" i="2" l="1"/>
  <c r="I23" i="2"/>
  <c r="H25" i="2" l="1"/>
  <c r="I24" i="2"/>
  <c r="H26" i="2" l="1"/>
  <c r="I25" i="2"/>
  <c r="H27" i="2" l="1"/>
  <c r="I26" i="2"/>
  <c r="H28" i="2" l="1"/>
  <c r="I27" i="2"/>
  <c r="H29" i="2" l="1"/>
  <c r="I28" i="2"/>
  <c r="I29" i="2" l="1"/>
  <c r="H30" i="2"/>
  <c r="H31" i="2" l="1"/>
  <c r="I30" i="2"/>
  <c r="I31" i="2" l="1"/>
  <c r="H32" i="2"/>
  <c r="I32" i="2" l="1"/>
  <c r="H33" i="2"/>
  <c r="I33" i="2" l="1"/>
</calcChain>
</file>

<file path=xl/sharedStrings.xml><?xml version="1.0" encoding="utf-8"?>
<sst xmlns="http://schemas.openxmlformats.org/spreadsheetml/2006/main" count="61" uniqueCount="58">
  <si>
    <t>A</t>
  </si>
  <si>
    <t>B</t>
  </si>
  <si>
    <t>C</t>
  </si>
  <si>
    <t>Rang</t>
  </si>
  <si>
    <t>1.</t>
  </si>
  <si>
    <t>3.</t>
  </si>
  <si>
    <t>4.</t>
  </si>
  <si>
    <t>5.</t>
  </si>
  <si>
    <t>6.</t>
  </si>
  <si>
    <t>7.</t>
  </si>
  <si>
    <t>2.</t>
  </si>
  <si>
    <t>Analisi ABC</t>
  </si>
  <si>
    <t>Quota di fatturato</t>
  </si>
  <si>
    <t>Quota cumulativa</t>
  </si>
  <si>
    <t>Classe</t>
  </si>
  <si>
    <t>Significato</t>
  </si>
  <si>
    <t>Molto importante</t>
  </si>
  <si>
    <t>importante</t>
  </si>
  <si>
    <t>meno importante</t>
  </si>
  <si>
    <t>Codice cliente</t>
  </si>
  <si>
    <t>Quntità</t>
  </si>
  <si>
    <t>% quantità cumulativa</t>
  </si>
  <si>
    <t>% quantità</t>
  </si>
  <si>
    <t>Fatturato in €</t>
  </si>
  <si>
    <t>Fatturato in %</t>
  </si>
  <si>
    <t>Fatturato cumulato</t>
  </si>
  <si>
    <t>Cliente</t>
  </si>
  <si>
    <t>Clienti A</t>
  </si>
  <si>
    <t>Clienti B</t>
  </si>
  <si>
    <t>Clienti C</t>
  </si>
  <si>
    <t>Totale clienti</t>
  </si>
  <si>
    <t>Totale fatturato</t>
  </si>
  <si>
    <t>Quota fatturato</t>
  </si>
  <si>
    <t>Clienti</t>
  </si>
  <si>
    <t>Quota clienti cumulativa</t>
  </si>
  <si>
    <t>Intervento</t>
  </si>
  <si>
    <t>sforzo elevato</t>
  </si>
  <si>
    <t>sforzo medio</t>
  </si>
  <si>
    <t>sforzo basso</t>
  </si>
  <si>
    <t>Questo modello è stato creato da www.weclapp.it</t>
  </si>
  <si>
    <t>Istruzioni</t>
  </si>
  <si>
    <t>Assegnare agli oggetti da classificare la dimensione su cui si basa la valutazione.</t>
  </si>
  <si>
    <t>Esempio: materiale - valore stock; cliente - fatturato</t>
  </si>
  <si>
    <t>Ordinare la colonna con dimensione rilevante in ordine decrescente</t>
  </si>
  <si>
    <t>Rappresentare la somma totale</t>
  </si>
  <si>
    <t>Calcolo della percentuale del totale per ogni singolo oggetto</t>
  </si>
  <si>
    <t>Percentuali cumulative dall'alto verso il basso</t>
  </si>
  <si>
    <t>Stabilire i confini della classe</t>
  </si>
  <si>
    <t>Classificare</t>
  </si>
  <si>
    <t>Se necessario, considerare cosa influenza il successo dell'azienda in un caso specifico.</t>
  </si>
  <si>
    <t>e completare/modificare la tabella di conseguenza</t>
  </si>
  <si>
    <r>
      <t xml:space="preserve">     </t>
    </r>
    <r>
      <rPr>
        <b/>
        <sz val="14"/>
        <color theme="1"/>
        <rFont val="Montserrat"/>
      </rPr>
      <t xml:space="preserve">Mobil sein </t>
    </r>
    <r>
      <rPr>
        <sz val="14"/>
        <color theme="1"/>
        <rFont val="Montserrat"/>
      </rPr>
      <t>– mit Mobile CRM überall und jederzeit erreichbar und einsatzbereit sein</t>
    </r>
  </si>
  <si>
    <r>
      <t xml:space="preserve">     </t>
    </r>
    <r>
      <rPr>
        <b/>
        <sz val="14"/>
        <color theme="1"/>
        <rFont val="Montserrat"/>
      </rPr>
      <t>Gestione dei contatti</t>
    </r>
    <r>
      <rPr>
        <sz val="14"/>
        <color theme="1"/>
        <rFont val="Montserrat"/>
      </rPr>
      <t xml:space="preserve"> - gestione rapida e semplice dei clienti e dei contatti </t>
    </r>
  </si>
  <si>
    <r>
      <t xml:space="preserve">     </t>
    </r>
    <r>
      <rPr>
        <b/>
        <sz val="14"/>
        <color theme="1"/>
        <rFont val="Montserrat"/>
      </rPr>
      <t>Archiviazione delle e-mail</t>
    </r>
    <r>
      <rPr>
        <sz val="14"/>
        <color theme="1"/>
        <rFont val="Montserrat"/>
      </rPr>
      <t xml:space="preserve"> - archiviazione automatica con il cliente e pratica panoramica nella cronologia dei contatti</t>
    </r>
  </si>
  <si>
    <r>
      <t xml:space="preserve">     </t>
    </r>
    <r>
      <rPr>
        <b/>
        <sz val="14"/>
        <color theme="1"/>
        <rFont val="Montserrat"/>
      </rPr>
      <t>Gestire le vendite</t>
    </r>
    <r>
      <rPr>
        <sz val="14"/>
        <color theme="1"/>
        <rFont val="Montserrat"/>
      </rPr>
      <t>: qualificare i potenziali clienti, riconoscere il potenziale, reagire e agire.</t>
    </r>
  </si>
  <si>
    <r>
      <t xml:space="preserve">     </t>
    </r>
    <r>
      <rPr>
        <b/>
        <sz val="14"/>
        <color theme="1"/>
        <rFont val="Montserrat"/>
      </rPr>
      <t>Pianificare le campagne</t>
    </r>
    <r>
      <rPr>
        <sz val="14"/>
        <color theme="1"/>
        <rFont val="Montserrat"/>
      </rPr>
      <t xml:space="preserve"> - creare campagne professionali con l'aiuto delle interfacce</t>
    </r>
  </si>
  <si>
    <t>La fase di prova gartuita di 30 giorni puoi iniziarla qui: www.weclapp.it/registrazione/</t>
  </si>
  <si>
    <t>CRM in cloud di weclapp – tutti i clienti, contatti ed eventi sott'occhio.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</si>
</sst>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4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Helvetica"/>
      <family val="2"/>
    </font>
    <font>
      <b/>
      <sz val="13.5"/>
      <color theme="1"/>
      <name val="Helvetica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u/>
      <sz val="12"/>
      <color theme="10"/>
      <name val="Calibri"/>
      <family val="2"/>
    </font>
    <font>
      <b/>
      <u/>
      <sz val="18"/>
      <color theme="10"/>
      <name val="Calibri"/>
      <family val="2"/>
    </font>
    <font>
      <sz val="14"/>
      <color theme="1"/>
      <name val="Montserrat"/>
    </font>
    <font>
      <b/>
      <sz val="14"/>
      <color theme="1"/>
      <name val="Montserrat"/>
    </font>
    <font>
      <u/>
      <sz val="16"/>
      <color theme="1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E7F5F5"/>
        <bgColor indexed="64"/>
      </patternFill>
    </fill>
    <fill>
      <patternFill patternType="solid">
        <fgColor rgb="FFA0D8D7"/>
        <bgColor indexed="64"/>
      </patternFill>
    </fill>
    <fill>
      <patternFill patternType="solid">
        <fgColor rgb="FF66C1BE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2" fontId="0" fillId="0" borderId="0" xfId="0" applyNumberForma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9" fontId="5" fillId="0" borderId="0" xfId="1" applyFont="1" applyBorder="1"/>
    <xf numFmtId="0" fontId="5" fillId="0" borderId="1" xfId="0" applyFont="1" applyBorder="1"/>
    <xf numFmtId="9" fontId="5" fillId="0" borderId="1" xfId="0" applyNumberFormat="1" applyFont="1" applyBorder="1"/>
    <xf numFmtId="0" fontId="3" fillId="0" borderId="0" xfId="0" applyFont="1" applyAlignment="1">
      <alignment horizontal="right"/>
    </xf>
    <xf numFmtId="9" fontId="5" fillId="0" borderId="0" xfId="0" applyNumberFormat="1" applyFont="1"/>
    <xf numFmtId="0" fontId="3" fillId="0" borderId="1" xfId="0" applyFont="1" applyBorder="1" applyAlignment="1">
      <alignment horizontal="right"/>
    </xf>
    <xf numFmtId="9" fontId="5" fillId="0" borderId="0" xfId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0" xfId="1" applyNumberFormat="1" applyFont="1"/>
    <xf numFmtId="9" fontId="5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9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9" fontId="5" fillId="2" borderId="2" xfId="0" applyNumberFormat="1" applyFont="1" applyFill="1" applyBorder="1"/>
    <xf numFmtId="9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2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9" fontId="5" fillId="3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9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9" fontId="5" fillId="4" borderId="1" xfId="0" applyNumberFormat="1" applyFont="1" applyFill="1" applyBorder="1"/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5" fillId="0" borderId="2" xfId="0" applyFont="1" applyBorder="1"/>
    <xf numFmtId="10" fontId="5" fillId="0" borderId="0" xfId="0" applyNumberFormat="1" applyFont="1"/>
    <xf numFmtId="10" fontId="5" fillId="0" borderId="2" xfId="0" applyNumberFormat="1" applyFont="1" applyBorder="1"/>
    <xf numFmtId="2" fontId="3" fillId="0" borderId="0" xfId="0" applyNumberFormat="1" applyFont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5" fillId="2" borderId="2" xfId="0" applyFont="1" applyFill="1" applyBorder="1" applyAlignment="1">
      <alignment horizontal="right"/>
    </xf>
    <xf numFmtId="6" fontId="5" fillId="0" borderId="0" xfId="0" applyNumberFormat="1" applyFont="1"/>
    <xf numFmtId="6" fontId="5" fillId="0" borderId="1" xfId="0" applyNumberFormat="1" applyFont="1" applyBorder="1"/>
    <xf numFmtId="2" fontId="8" fillId="0" borderId="0" xfId="0" applyNumberFormat="1" applyFont="1"/>
    <xf numFmtId="0" fontId="9" fillId="0" borderId="0" xfId="2" applyAlignment="1" applyProtection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justify"/>
    </xf>
    <xf numFmtId="0" fontId="12" fillId="0" borderId="0" xfId="0" applyFont="1"/>
    <xf numFmtId="0" fontId="12" fillId="0" borderId="0" xfId="0" applyFont="1" applyAlignment="1">
      <alignment horizontal="left" indent="5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2" applyFont="1" applyAlignment="1" applyProtection="1"/>
    <xf numFmtId="164" fontId="5" fillId="0" borderId="0" xfId="1" applyNumberFormat="1" applyFont="1"/>
    <xf numFmtId="164" fontId="5" fillId="0" borderId="0" xfId="1" applyNumberFormat="1" applyFont="1" applyBorder="1"/>
    <xf numFmtId="0" fontId="17" fillId="0" borderId="0" xfId="0" applyFont="1" applyAlignment="1">
      <alignment horizontal="left" indent="5"/>
    </xf>
    <xf numFmtId="0" fontId="17" fillId="0" borderId="0" xfId="0" applyFont="1"/>
    <xf numFmtId="0" fontId="16" fillId="0" borderId="0" xfId="2" applyFont="1" applyAlignment="1" applyProtection="1"/>
    <xf numFmtId="2" fontId="5" fillId="0" borderId="0" xfId="0" applyNumberFormat="1" applyFont="1"/>
    <xf numFmtId="0" fontId="19" fillId="0" borderId="0" xfId="2" applyFont="1" applyAlignment="1" applyProtection="1">
      <alignment horizontal="center"/>
    </xf>
    <xf numFmtId="0" fontId="17" fillId="0" borderId="0" xfId="0" applyFont="1" applyAlignment="1">
      <alignment horizontal="left" indent="5"/>
    </xf>
  </cellXfs>
  <cellStyles count="3">
    <cellStyle name="Link" xfId="2" builtinId="8" customBuiltin="1"/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66C1BE"/>
      <color rgb="FFE7F5F5"/>
      <color rgb="FFA0D8D7"/>
      <color rgb="FFDF6D63"/>
      <color rgb="FF4E5666"/>
      <color rgb="FF717C93"/>
      <color rgb="FFF2F2F2"/>
      <color rgb="FF606A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Analisi ABC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Esempio!$H$14:$H$33</c:f>
              <c:strCache>
                <c:ptCount val="20"/>
                <c:pt idx="0">
                  <c:v>18,9%</c:v>
                </c:pt>
                <c:pt idx="1">
                  <c:v>35,7%</c:v>
                </c:pt>
                <c:pt idx="2">
                  <c:v>49,8%</c:v>
                </c:pt>
                <c:pt idx="3">
                  <c:v>62,3%</c:v>
                </c:pt>
                <c:pt idx="4">
                  <c:v>70,6%</c:v>
                </c:pt>
                <c:pt idx="5">
                  <c:v>76,5%</c:v>
                </c:pt>
                <c:pt idx="6">
                  <c:v>82,0%</c:v>
                </c:pt>
                <c:pt idx="7">
                  <c:v>86,1%</c:v>
                </c:pt>
                <c:pt idx="8">
                  <c:v>89,4%</c:v>
                </c:pt>
                <c:pt idx="9">
                  <c:v>92,4%</c:v>
                </c:pt>
                <c:pt idx="10">
                  <c:v>95,3%</c:v>
                </c:pt>
                <c:pt idx="11">
                  <c:v>96,3%</c:v>
                </c:pt>
                <c:pt idx="12">
                  <c:v>97,3%</c:v>
                </c:pt>
                <c:pt idx="13">
                  <c:v>97,9%</c:v>
                </c:pt>
                <c:pt idx="14">
                  <c:v>98,5%</c:v>
                </c:pt>
                <c:pt idx="15">
                  <c:v>98,9%</c:v>
                </c:pt>
                <c:pt idx="16">
                  <c:v>99,3%</c:v>
                </c:pt>
                <c:pt idx="17">
                  <c:v>99,6%</c:v>
                </c:pt>
                <c:pt idx="18">
                  <c:v>99,8%</c:v>
                </c:pt>
                <c:pt idx="19">
                  <c:v>100,0%</c:v>
                </c:pt>
              </c:strCache>
            </c:strRef>
          </c:tx>
          <c:spPr>
            <a:ln>
              <a:solidFill>
                <a:srgbClr val="66C1BE"/>
              </a:solidFill>
            </a:ln>
          </c:spPr>
          <c:marker>
            <c:symbol val="none"/>
          </c:marker>
          <c:xVal>
            <c:numRef>
              <c:f>Esempio!$E$14:$E$33</c:f>
              <c:numCache>
                <c:formatCode>0.00%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</c:numCache>
            </c:numRef>
          </c:xVal>
          <c:yVal>
            <c:numRef>
              <c:f>Esempio!$H$14:$H$33</c:f>
              <c:numCache>
                <c:formatCode>0.0%</c:formatCode>
                <c:ptCount val="20"/>
                <c:pt idx="0">
                  <c:v>0.18881003465918469</c:v>
                </c:pt>
                <c:pt idx="1">
                  <c:v>0.35715464598118501</c:v>
                </c:pt>
                <c:pt idx="2">
                  <c:v>0.49793695329262255</c:v>
                </c:pt>
                <c:pt idx="3">
                  <c:v>0.62300709688067335</c:v>
                </c:pt>
                <c:pt idx="4">
                  <c:v>0.70556197392308961</c:v>
                </c:pt>
                <c:pt idx="5">
                  <c:v>0.76497771909556034</c:v>
                </c:pt>
                <c:pt idx="6">
                  <c:v>0.81960719590691533</c:v>
                </c:pt>
                <c:pt idx="7">
                  <c:v>0.86133025251691697</c:v>
                </c:pt>
                <c:pt idx="8">
                  <c:v>0.89381085987786757</c:v>
                </c:pt>
                <c:pt idx="9">
                  <c:v>0.92394784617923742</c:v>
                </c:pt>
                <c:pt idx="10">
                  <c:v>0.95312757880838417</c:v>
                </c:pt>
                <c:pt idx="11">
                  <c:v>0.96342630797161244</c:v>
                </c:pt>
                <c:pt idx="12">
                  <c:v>0.97266875722066348</c:v>
                </c:pt>
                <c:pt idx="13">
                  <c:v>0.97930351543158933</c:v>
                </c:pt>
                <c:pt idx="14">
                  <c:v>0.98474995873906579</c:v>
                </c:pt>
                <c:pt idx="15">
                  <c:v>0.98937118336359131</c:v>
                </c:pt>
                <c:pt idx="16">
                  <c:v>0.99316718930516579</c:v>
                </c:pt>
                <c:pt idx="17">
                  <c:v>0.9960389503218352</c:v>
                </c:pt>
                <c:pt idx="18">
                  <c:v>0.99815151015018977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FD-4E1B-B831-947152633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40192"/>
        <c:axId val="83192832"/>
      </c:scatterChart>
      <c:valAx>
        <c:axId val="7724019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Clienti</a:t>
                </a:r>
                <a:endParaRPr lang="de-DE"/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83192832"/>
        <c:crosses val="autoZero"/>
        <c:crossBetween val="midCat"/>
      </c:valAx>
      <c:valAx>
        <c:axId val="8319283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Quota fatturato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77240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clapp.it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clapp.it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43</xdr:row>
      <xdr:rowOff>190500</xdr:rowOff>
    </xdr:from>
    <xdr:to>
      <xdr:col>5</xdr:col>
      <xdr:colOff>76200</xdr:colOff>
      <xdr:row>62</xdr:row>
      <xdr:rowOff>180975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53340</xdr:colOff>
      <xdr:row>0</xdr:row>
      <xdr:rowOff>266700</xdr:rowOff>
    </xdr:from>
    <xdr:to>
      <xdr:col>4</xdr:col>
      <xdr:colOff>1333500</xdr:colOff>
      <xdr:row>0</xdr:row>
      <xdr:rowOff>533400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3FA2E0-F9F8-4C2F-8DE7-79999863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360" y="266700"/>
          <a:ext cx="128016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0.18636</cdr:x>
      <cdr:y>0.18593</cdr:y>
    </cdr:from>
    <cdr:to>
      <cdr:x>0.55437</cdr:x>
      <cdr:y>0.83668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781050" y="704851"/>
          <a:ext cx="1542320" cy="2466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66C1BE"/>
          </a:solidFill>
          <a:prstDash val="sysDot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de-DE" sz="1100"/>
        </a:p>
      </cdr:txBody>
    </cdr:sp>
  </cdr:relSizeAnchor>
  <cdr:relSizeAnchor xmlns:cdr="http://schemas.openxmlformats.org/drawingml/2006/chartDrawing">
    <cdr:from>
      <cdr:x>0.18864</cdr:x>
      <cdr:y>0.3191</cdr:y>
    </cdr:from>
    <cdr:to>
      <cdr:x>0.37953</cdr:x>
      <cdr:y>0.83417</cdr:y>
    </cdr:to>
    <cdr:sp macro="" textlink="">
      <cdr:nvSpPr>
        <cdr:cNvPr id="3" name="Rechteck 2"/>
        <cdr:cNvSpPr/>
      </cdr:nvSpPr>
      <cdr:spPr>
        <a:xfrm xmlns:a="http://schemas.openxmlformats.org/drawingml/2006/main">
          <a:off x="790575" y="1209692"/>
          <a:ext cx="800035" cy="1952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66C1BE"/>
          </a:solidFill>
          <a:prstDash val="sysDot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de-DE" sz="1100"/>
        </a:p>
      </cdr:txBody>
    </cdr:sp>
  </cdr:relSizeAnchor>
  <cdr:relSizeAnchor xmlns:cdr="http://schemas.openxmlformats.org/drawingml/2006/chartDrawing">
    <cdr:from>
      <cdr:x>0.64776</cdr:x>
      <cdr:y>0.34673</cdr:y>
    </cdr:from>
    <cdr:to>
      <cdr:x>0.70818</cdr:x>
      <cdr:y>0.42211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2893700" y="1314449"/>
          <a:ext cx="269910" cy="28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400" b="1">
              <a:solidFill>
                <a:srgbClr val="4E5666"/>
              </a:solidFill>
            </a:rPr>
            <a:t>C</a:t>
          </a:r>
          <a:endParaRPr lang="de-DE" sz="1100" b="1">
            <a:solidFill>
              <a:srgbClr val="4E5666"/>
            </a:solidFill>
          </a:endParaRPr>
        </a:p>
      </cdr:txBody>
    </cdr:sp>
  </cdr:relSizeAnchor>
  <cdr:relSizeAnchor xmlns:cdr="http://schemas.openxmlformats.org/drawingml/2006/chartDrawing">
    <cdr:from>
      <cdr:x>0.459</cdr:x>
      <cdr:y>0.48492</cdr:y>
    </cdr:from>
    <cdr:to>
      <cdr:x>0.51942</cdr:x>
      <cdr:y>0.5603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050435" y="1838311"/>
          <a:ext cx="269910" cy="28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400" b="1">
              <a:solidFill>
                <a:srgbClr val="4E5666"/>
              </a:solidFill>
            </a:rPr>
            <a:t>B</a:t>
          </a:r>
          <a:endParaRPr lang="de-DE" sz="1100" b="1">
            <a:solidFill>
              <a:srgbClr val="4E5666"/>
            </a:solidFill>
          </a:endParaRPr>
        </a:p>
      </cdr:txBody>
    </cdr:sp>
  </cdr:relSizeAnchor>
  <cdr:relSizeAnchor xmlns:cdr="http://schemas.openxmlformats.org/drawingml/2006/chartDrawing">
    <cdr:from>
      <cdr:x>0.29495</cdr:x>
      <cdr:y>0.62563</cdr:y>
    </cdr:from>
    <cdr:to>
      <cdr:x>0.35537</cdr:x>
      <cdr:y>0.70101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1317605" y="2371726"/>
          <a:ext cx="269910" cy="28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400" b="1">
              <a:solidFill>
                <a:srgbClr val="4E5666"/>
              </a:solidFill>
            </a:rPr>
            <a:t>A</a:t>
          </a:r>
          <a:endParaRPr lang="de-DE" sz="1100" b="1">
            <a:solidFill>
              <a:srgbClr val="4E5666"/>
            </a:solidFill>
          </a:endParaRPr>
        </a:p>
      </cdr:txBody>
    </cdr:sp>
  </cdr:relSizeAnchor>
  <cdr:relSizeAnchor xmlns:cdr="http://schemas.openxmlformats.org/drawingml/2006/chartDrawing">
    <cdr:from>
      <cdr:x>0.18864</cdr:x>
      <cdr:y>0.1407</cdr:y>
    </cdr:from>
    <cdr:to>
      <cdr:x>0.92111</cdr:x>
      <cdr:y>0.84171</cdr:y>
    </cdr:to>
    <cdr:sp macro="" textlink="">
      <cdr:nvSpPr>
        <cdr:cNvPr id="8" name="Rechteck 7"/>
        <cdr:cNvSpPr/>
      </cdr:nvSpPr>
      <cdr:spPr>
        <a:xfrm xmlns:a="http://schemas.openxmlformats.org/drawingml/2006/main">
          <a:off x="790575" y="533387"/>
          <a:ext cx="3069792" cy="2657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66C1BE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0</xdr:row>
      <xdr:rowOff>297180</xdr:rowOff>
    </xdr:from>
    <xdr:to>
      <xdr:col>4</xdr:col>
      <xdr:colOff>1348740</xdr:colOff>
      <xdr:row>0</xdr:row>
      <xdr:rowOff>563880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19263-8B76-4E0B-83A2-EDC2E927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620" y="297180"/>
          <a:ext cx="1280160" cy="26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133350</xdr:colOff>
      <xdr:row>30</xdr:row>
      <xdr:rowOff>114300</xdr:rowOff>
    </xdr:to>
    <xdr:pic>
      <xdr:nvPicPr>
        <xdr:cNvPr id="4" name="Picture 2" descr="*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46005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133350</xdr:colOff>
      <xdr:row>31</xdr:row>
      <xdr:rowOff>114300</xdr:rowOff>
    </xdr:to>
    <xdr:pic>
      <xdr:nvPicPr>
        <xdr:cNvPr id="5" name="Picture 3" descr="*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47910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133350</xdr:colOff>
      <xdr:row>32</xdr:row>
      <xdr:rowOff>114300</xdr:rowOff>
    </xdr:to>
    <xdr:pic>
      <xdr:nvPicPr>
        <xdr:cNvPr id="6" name="Picture 4" descr="*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72675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133350</xdr:colOff>
      <xdr:row>33</xdr:row>
      <xdr:rowOff>114300</xdr:rowOff>
    </xdr:to>
    <xdr:pic>
      <xdr:nvPicPr>
        <xdr:cNvPr id="7" name="Picture 5" descr="*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1720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114300</xdr:rowOff>
    </xdr:to>
    <xdr:pic>
      <xdr:nvPicPr>
        <xdr:cNvPr id="8" name="Picture 6" descr="*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3625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746760</xdr:colOff>
      <xdr:row>1</xdr:row>
      <xdr:rowOff>99060</xdr:rowOff>
    </xdr:from>
    <xdr:to>
      <xdr:col>7</xdr:col>
      <xdr:colOff>1236345</xdr:colOff>
      <xdr:row>7</xdr:row>
      <xdr:rowOff>19368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00282A1-5ABE-4B57-B268-9D7B3AB4D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40" y="281940"/>
          <a:ext cx="4884420" cy="1017588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8</xdr:row>
      <xdr:rowOff>180976</xdr:rowOff>
    </xdr:from>
    <xdr:to>
      <xdr:col>7</xdr:col>
      <xdr:colOff>2604134</xdr:colOff>
      <xdr:row>27</xdr:row>
      <xdr:rowOff>57531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CA75126-52F6-45D3-A6A7-1BE749032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5" y="1809751"/>
          <a:ext cx="6128384" cy="367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clapp.i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eclapp.it/crm-software/" TargetMode="External"/><Relationship Id="rId2" Type="http://schemas.openxmlformats.org/officeDocument/2006/relationships/hyperlink" Target="https://www.weclapp.com/de/cloud-crm/" TargetMode="External"/><Relationship Id="rId1" Type="http://schemas.openxmlformats.org/officeDocument/2006/relationships/hyperlink" Target="https://www.weclapp.com/de/registrieren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weclapp.it/registrazio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opLeftCell="A49" zoomScaleNormal="100" workbookViewId="0">
      <selection activeCell="G65" sqref="G65"/>
    </sheetView>
  </sheetViews>
  <sheetFormatPr baseColWidth="10" defaultColWidth="11.42578125" defaultRowHeight="15.75" x14ac:dyDescent="0.25"/>
  <cols>
    <col min="1" max="1" width="22.140625" style="4" customWidth="1"/>
    <col min="2" max="2" width="18.140625" style="4" customWidth="1"/>
    <col min="3" max="3" width="18.5703125" style="4" customWidth="1"/>
    <col min="4" max="4" width="19.28515625" style="4" customWidth="1"/>
    <col min="5" max="5" width="25.85546875" style="4" customWidth="1"/>
    <col min="6" max="6" width="22.7109375" style="4" customWidth="1"/>
    <col min="7" max="7" width="20.42578125" style="4" customWidth="1"/>
    <col min="8" max="8" width="22" style="4" customWidth="1"/>
    <col min="9" max="9" width="10.140625" style="6" customWidth="1"/>
    <col min="10" max="10" width="6.85546875" style="4" customWidth="1"/>
    <col min="11" max="11" width="18.140625" style="4" customWidth="1"/>
    <col min="12" max="12" width="12.42578125" style="4" customWidth="1"/>
    <col min="13" max="13" width="6.85546875" style="4" customWidth="1"/>
    <col min="14" max="14" width="15.7109375" style="4" customWidth="1"/>
    <col min="15" max="15" width="11.42578125" style="4"/>
    <col min="16" max="16" width="11.42578125" style="4" customWidth="1"/>
    <col min="17" max="16384" width="11.42578125" style="4"/>
  </cols>
  <sheetData>
    <row r="1" spans="1:10" ht="61.5" x14ac:dyDescent="0.9">
      <c r="A1" s="52" t="s">
        <v>11</v>
      </c>
    </row>
    <row r="2" spans="1:10" x14ac:dyDescent="0.25">
      <c r="A2" s="7"/>
      <c r="B2" s="5"/>
    </row>
    <row r="3" spans="1:10" x14ac:dyDescent="0.25">
      <c r="A3" s="7"/>
      <c r="B3" s="5"/>
    </row>
    <row r="5" spans="1:10" x14ac:dyDescent="0.25">
      <c r="A5" s="15" t="s">
        <v>12</v>
      </c>
      <c r="B5" s="15" t="s">
        <v>13</v>
      </c>
      <c r="C5" s="17" t="s">
        <v>14</v>
      </c>
      <c r="D5" s="18" t="s">
        <v>15</v>
      </c>
    </row>
    <row r="6" spans="1:10" x14ac:dyDescent="0.25">
      <c r="A6" s="37">
        <v>0.75</v>
      </c>
      <c r="B6" s="37">
        <v>0</v>
      </c>
      <c r="C6" s="38" t="s">
        <v>0</v>
      </c>
      <c r="D6" s="39" t="s">
        <v>16</v>
      </c>
    </row>
    <row r="7" spans="1:10" x14ac:dyDescent="0.25">
      <c r="A7" s="34">
        <v>0.2</v>
      </c>
      <c r="B7" s="34">
        <f>B6+A6</f>
        <v>0.75</v>
      </c>
      <c r="C7" s="36" t="s">
        <v>1</v>
      </c>
      <c r="D7" s="35" t="s">
        <v>17</v>
      </c>
    </row>
    <row r="8" spans="1:10" x14ac:dyDescent="0.25">
      <c r="A8" s="29">
        <v>0.05</v>
      </c>
      <c r="B8" s="29">
        <f>B7+A7</f>
        <v>0.95</v>
      </c>
      <c r="C8" s="30" t="s">
        <v>2</v>
      </c>
      <c r="D8" s="31" t="s">
        <v>18</v>
      </c>
    </row>
    <row r="9" spans="1:10" x14ac:dyDescent="0.25">
      <c r="A9" s="9"/>
      <c r="B9" s="10">
        <f>B8+A8</f>
        <v>1</v>
      </c>
      <c r="C9" s="9"/>
      <c r="D9" s="9"/>
    </row>
    <row r="10" spans="1:10" x14ac:dyDescent="0.25">
      <c r="B10" s="12"/>
    </row>
    <row r="11" spans="1:10" x14ac:dyDescent="0.25">
      <c r="I11" s="4"/>
    </row>
    <row r="12" spans="1:10" x14ac:dyDescent="0.25">
      <c r="I12" s="4"/>
    </row>
    <row r="13" spans="1:10" x14ac:dyDescent="0.25">
      <c r="A13" s="15" t="s">
        <v>3</v>
      </c>
      <c r="B13" s="15" t="s">
        <v>19</v>
      </c>
      <c r="C13" s="15" t="s">
        <v>20</v>
      </c>
      <c r="D13" s="15" t="s">
        <v>22</v>
      </c>
      <c r="E13" s="15" t="s">
        <v>21</v>
      </c>
      <c r="F13" s="16" t="s">
        <v>23</v>
      </c>
      <c r="G13" s="15" t="s">
        <v>24</v>
      </c>
      <c r="H13" s="15" t="s">
        <v>25</v>
      </c>
      <c r="I13" s="17" t="s">
        <v>14</v>
      </c>
      <c r="J13" s="7"/>
    </row>
    <row r="14" spans="1:10" x14ac:dyDescent="0.25">
      <c r="A14" s="4">
        <f>RANK(F14,$F$14:$F$33,0)</f>
        <v>1</v>
      </c>
      <c r="B14" s="4">
        <v>422</v>
      </c>
      <c r="C14" s="4">
        <v>1</v>
      </c>
      <c r="D14" s="44">
        <f t="shared" ref="D14:D33" si="0">C14/$C$34</f>
        <v>0.05</v>
      </c>
      <c r="E14" s="44">
        <f>D14</f>
        <v>0.05</v>
      </c>
      <c r="F14" s="50">
        <v>5720</v>
      </c>
      <c r="G14" s="63">
        <f t="shared" ref="G14:G33" si="1">F14/$F$34</f>
        <v>0.18881003465918469</v>
      </c>
      <c r="H14" s="63">
        <f>G14</f>
        <v>0.18881003465918469</v>
      </c>
      <c r="I14" s="6" t="str">
        <f t="shared" ref="I14:I33" si="2">VLOOKUP(H14,$B$6:$C$8,2)</f>
        <v>A</v>
      </c>
    </row>
    <row r="15" spans="1:10" x14ac:dyDescent="0.25">
      <c r="A15" s="4">
        <f t="shared" ref="A15:A33" si="3">RANK(F15,$F$14:$F$33,0)</f>
        <v>2</v>
      </c>
      <c r="B15" s="4">
        <v>453</v>
      </c>
      <c r="C15" s="4">
        <v>1</v>
      </c>
      <c r="D15" s="44">
        <f t="shared" si="0"/>
        <v>0.05</v>
      </c>
      <c r="E15" s="44">
        <f>E14+D15</f>
        <v>0.1</v>
      </c>
      <c r="F15" s="50">
        <v>5100</v>
      </c>
      <c r="G15" s="63">
        <f t="shared" si="1"/>
        <v>0.16834461132200032</v>
      </c>
      <c r="H15" s="63">
        <f>H14+G15</f>
        <v>0.35715464598118501</v>
      </c>
      <c r="I15" s="6" t="str">
        <f t="shared" si="2"/>
        <v>A</v>
      </c>
    </row>
    <row r="16" spans="1:10" x14ac:dyDescent="0.25">
      <c r="A16" s="4">
        <f t="shared" si="3"/>
        <v>3</v>
      </c>
      <c r="B16" s="4">
        <v>123</v>
      </c>
      <c r="C16" s="4">
        <v>1</v>
      </c>
      <c r="D16" s="44">
        <f t="shared" si="0"/>
        <v>0.05</v>
      </c>
      <c r="E16" s="44">
        <f t="shared" ref="E16:E33" si="4">E15+D16</f>
        <v>0.15000000000000002</v>
      </c>
      <c r="F16" s="50">
        <v>4265</v>
      </c>
      <c r="G16" s="64">
        <f t="shared" si="1"/>
        <v>0.14078230731143754</v>
      </c>
      <c r="H16" s="63">
        <f t="shared" ref="H16:H33" si="5">H15+G16</f>
        <v>0.49793695329262255</v>
      </c>
      <c r="I16" s="6" t="str">
        <f t="shared" si="2"/>
        <v>A</v>
      </c>
    </row>
    <row r="17" spans="1:15" x14ac:dyDescent="0.25">
      <c r="A17" s="4">
        <f t="shared" si="3"/>
        <v>4</v>
      </c>
      <c r="B17" s="4">
        <v>129</v>
      </c>
      <c r="C17" s="4">
        <v>1</v>
      </c>
      <c r="D17" s="44">
        <f t="shared" si="0"/>
        <v>0.05</v>
      </c>
      <c r="E17" s="44">
        <f t="shared" si="4"/>
        <v>0.2</v>
      </c>
      <c r="F17" s="50">
        <v>3789</v>
      </c>
      <c r="G17" s="63">
        <f t="shared" si="1"/>
        <v>0.12507014358805082</v>
      </c>
      <c r="H17" s="63">
        <f t="shared" si="5"/>
        <v>0.62300709688067335</v>
      </c>
      <c r="I17" s="6" t="str">
        <f t="shared" si="2"/>
        <v>A</v>
      </c>
    </row>
    <row r="18" spans="1:15" x14ac:dyDescent="0.25">
      <c r="A18" s="4">
        <f t="shared" si="3"/>
        <v>5</v>
      </c>
      <c r="B18" s="4">
        <v>125</v>
      </c>
      <c r="C18" s="4">
        <v>1</v>
      </c>
      <c r="D18" s="44">
        <f t="shared" si="0"/>
        <v>0.05</v>
      </c>
      <c r="E18" s="44">
        <f t="shared" si="4"/>
        <v>0.25</v>
      </c>
      <c r="F18" s="50">
        <v>2501</v>
      </c>
      <c r="G18" s="63">
        <f t="shared" si="1"/>
        <v>8.2554877042416236E-2</v>
      </c>
      <c r="H18" s="63">
        <f t="shared" si="5"/>
        <v>0.70556197392308961</v>
      </c>
      <c r="I18" s="6" t="str">
        <f t="shared" si="2"/>
        <v>A</v>
      </c>
    </row>
    <row r="19" spans="1:15" x14ac:dyDescent="0.25">
      <c r="A19" s="4">
        <f t="shared" si="3"/>
        <v>6</v>
      </c>
      <c r="B19" s="4">
        <v>126</v>
      </c>
      <c r="C19" s="4">
        <v>1</v>
      </c>
      <c r="D19" s="44">
        <f t="shared" si="0"/>
        <v>0.05</v>
      </c>
      <c r="E19" s="44">
        <f t="shared" si="4"/>
        <v>0.3</v>
      </c>
      <c r="F19" s="50">
        <v>1800</v>
      </c>
      <c r="G19" s="63">
        <f t="shared" si="1"/>
        <v>5.9415745172470703E-2</v>
      </c>
      <c r="H19" s="63">
        <f t="shared" si="5"/>
        <v>0.76497771909556034</v>
      </c>
      <c r="I19" s="6" t="str">
        <f t="shared" si="2"/>
        <v>B</v>
      </c>
    </row>
    <row r="20" spans="1:15" x14ac:dyDescent="0.25">
      <c r="A20" s="4">
        <f t="shared" si="3"/>
        <v>7</v>
      </c>
      <c r="B20" s="4">
        <v>130</v>
      </c>
      <c r="C20" s="4">
        <v>1</v>
      </c>
      <c r="D20" s="44">
        <f t="shared" si="0"/>
        <v>0.05</v>
      </c>
      <c r="E20" s="44">
        <f t="shared" si="4"/>
        <v>0.35</v>
      </c>
      <c r="F20" s="50">
        <v>1655</v>
      </c>
      <c r="G20" s="63">
        <f t="shared" si="1"/>
        <v>5.4629476811355007E-2</v>
      </c>
      <c r="H20" s="63">
        <f t="shared" si="5"/>
        <v>0.81960719590691533</v>
      </c>
      <c r="I20" s="6" t="str">
        <f t="shared" si="2"/>
        <v>B</v>
      </c>
      <c r="N20" s="5"/>
    </row>
    <row r="21" spans="1:15" x14ac:dyDescent="0.25">
      <c r="A21" s="4">
        <f t="shared" si="3"/>
        <v>8</v>
      </c>
      <c r="B21" s="4">
        <v>277</v>
      </c>
      <c r="C21" s="4">
        <v>1</v>
      </c>
      <c r="D21" s="44">
        <f t="shared" si="0"/>
        <v>0.05</v>
      </c>
      <c r="E21" s="44">
        <f t="shared" si="4"/>
        <v>0.39999999999999997</v>
      </c>
      <c r="F21" s="50">
        <v>1264</v>
      </c>
      <c r="G21" s="63">
        <f t="shared" si="1"/>
        <v>4.1723056610001648E-2</v>
      </c>
      <c r="H21" s="63">
        <f t="shared" si="5"/>
        <v>0.86133025251691697</v>
      </c>
      <c r="I21" s="6" t="str">
        <f t="shared" si="2"/>
        <v>B</v>
      </c>
      <c r="N21" s="5"/>
    </row>
    <row r="22" spans="1:15" x14ac:dyDescent="0.25">
      <c r="A22" s="4">
        <f t="shared" si="3"/>
        <v>9</v>
      </c>
      <c r="B22" s="4">
        <v>854</v>
      </c>
      <c r="C22" s="4">
        <v>1</v>
      </c>
      <c r="D22" s="44">
        <f t="shared" si="0"/>
        <v>0.05</v>
      </c>
      <c r="E22" s="44">
        <f t="shared" si="4"/>
        <v>0.44999999999999996</v>
      </c>
      <c r="F22" s="50">
        <v>984</v>
      </c>
      <c r="G22" s="63">
        <f t="shared" si="1"/>
        <v>3.2480607360950653E-2</v>
      </c>
      <c r="H22" s="63">
        <f t="shared" si="5"/>
        <v>0.89381085987786757</v>
      </c>
      <c r="I22" s="6" t="str">
        <f t="shared" si="2"/>
        <v>B</v>
      </c>
      <c r="N22" s="5"/>
    </row>
    <row r="23" spans="1:15" x14ac:dyDescent="0.25">
      <c r="A23" s="4">
        <f t="shared" si="3"/>
        <v>10</v>
      </c>
      <c r="B23" s="4">
        <v>345</v>
      </c>
      <c r="C23" s="4">
        <v>1</v>
      </c>
      <c r="D23" s="44">
        <f t="shared" si="0"/>
        <v>0.05</v>
      </c>
      <c r="E23" s="44">
        <f t="shared" si="4"/>
        <v>0.49999999999999994</v>
      </c>
      <c r="F23" s="50">
        <v>913</v>
      </c>
      <c r="G23" s="63">
        <f t="shared" si="1"/>
        <v>3.0136986301369864E-2</v>
      </c>
      <c r="H23" s="63">
        <f t="shared" si="5"/>
        <v>0.92394784617923742</v>
      </c>
      <c r="I23" s="6" t="str">
        <f t="shared" si="2"/>
        <v>B</v>
      </c>
      <c r="N23" s="5"/>
      <c r="O23" s="19"/>
    </row>
    <row r="24" spans="1:15" x14ac:dyDescent="0.25">
      <c r="A24" s="4">
        <f t="shared" si="3"/>
        <v>11</v>
      </c>
      <c r="B24" s="4">
        <v>297</v>
      </c>
      <c r="C24" s="4">
        <v>1</v>
      </c>
      <c r="D24" s="44">
        <f t="shared" si="0"/>
        <v>0.05</v>
      </c>
      <c r="E24" s="44">
        <f t="shared" si="4"/>
        <v>0.54999999999999993</v>
      </c>
      <c r="F24" s="50">
        <v>884</v>
      </c>
      <c r="G24" s="63">
        <f t="shared" si="1"/>
        <v>2.9179732629146724E-2</v>
      </c>
      <c r="H24" s="63">
        <f t="shared" si="5"/>
        <v>0.95312757880838417</v>
      </c>
      <c r="I24" s="6" t="str">
        <f t="shared" si="2"/>
        <v>C</v>
      </c>
      <c r="N24" s="5"/>
      <c r="O24" s="19"/>
    </row>
    <row r="25" spans="1:15" x14ac:dyDescent="0.25">
      <c r="A25" s="4">
        <f t="shared" si="3"/>
        <v>12</v>
      </c>
      <c r="B25" s="4">
        <v>687</v>
      </c>
      <c r="C25" s="4">
        <v>1</v>
      </c>
      <c r="D25" s="44">
        <f t="shared" si="0"/>
        <v>0.05</v>
      </c>
      <c r="E25" s="44">
        <f t="shared" si="4"/>
        <v>0.6</v>
      </c>
      <c r="F25" s="50">
        <v>312</v>
      </c>
      <c r="G25" s="63">
        <f t="shared" si="1"/>
        <v>1.0298729163228255E-2</v>
      </c>
      <c r="H25" s="63">
        <f t="shared" si="5"/>
        <v>0.96342630797161244</v>
      </c>
      <c r="I25" s="6" t="str">
        <f t="shared" si="2"/>
        <v>C</v>
      </c>
      <c r="N25" s="5"/>
      <c r="O25" s="19"/>
    </row>
    <row r="26" spans="1:15" x14ac:dyDescent="0.25">
      <c r="A26" s="4">
        <f t="shared" si="3"/>
        <v>13</v>
      </c>
      <c r="B26" s="4">
        <v>128</v>
      </c>
      <c r="C26" s="4">
        <v>1</v>
      </c>
      <c r="D26" s="44">
        <f t="shared" si="0"/>
        <v>0.05</v>
      </c>
      <c r="E26" s="44">
        <f t="shared" si="4"/>
        <v>0.65</v>
      </c>
      <c r="F26" s="50">
        <v>280</v>
      </c>
      <c r="G26" s="63">
        <f t="shared" si="1"/>
        <v>9.2424492490509984E-3</v>
      </c>
      <c r="H26" s="63">
        <f t="shared" si="5"/>
        <v>0.97266875722066348</v>
      </c>
      <c r="I26" s="6" t="str">
        <f t="shared" si="2"/>
        <v>C</v>
      </c>
      <c r="N26" s="5"/>
      <c r="O26" s="19"/>
    </row>
    <row r="27" spans="1:15" x14ac:dyDescent="0.25">
      <c r="A27" s="4">
        <f t="shared" si="3"/>
        <v>14</v>
      </c>
      <c r="B27" s="4">
        <v>124</v>
      </c>
      <c r="C27" s="4">
        <v>1</v>
      </c>
      <c r="D27" s="44">
        <f t="shared" si="0"/>
        <v>0.05</v>
      </c>
      <c r="E27" s="44">
        <f t="shared" si="4"/>
        <v>0.70000000000000007</v>
      </c>
      <c r="F27" s="50">
        <v>201</v>
      </c>
      <c r="G27" s="63">
        <f t="shared" si="1"/>
        <v>6.634758210925895E-3</v>
      </c>
      <c r="H27" s="63">
        <f t="shared" si="5"/>
        <v>0.97930351543158933</v>
      </c>
      <c r="I27" s="6" t="str">
        <f t="shared" si="2"/>
        <v>C</v>
      </c>
      <c r="N27" s="5"/>
      <c r="O27" s="19"/>
    </row>
    <row r="28" spans="1:15" x14ac:dyDescent="0.25">
      <c r="A28" s="4">
        <f t="shared" si="3"/>
        <v>15</v>
      </c>
      <c r="B28" s="4">
        <v>127</v>
      </c>
      <c r="C28" s="4">
        <v>1</v>
      </c>
      <c r="D28" s="44">
        <f t="shared" si="0"/>
        <v>0.05</v>
      </c>
      <c r="E28" s="44">
        <f t="shared" si="4"/>
        <v>0.75000000000000011</v>
      </c>
      <c r="F28" s="50">
        <v>165</v>
      </c>
      <c r="G28" s="63">
        <f t="shared" si="1"/>
        <v>5.4464433074764814E-3</v>
      </c>
      <c r="H28" s="63">
        <f t="shared" si="5"/>
        <v>0.98474995873906579</v>
      </c>
      <c r="I28" s="6" t="str">
        <f t="shared" si="2"/>
        <v>C</v>
      </c>
      <c r="N28" s="5"/>
      <c r="O28" s="19"/>
    </row>
    <row r="29" spans="1:15" x14ac:dyDescent="0.25">
      <c r="A29" s="4">
        <f t="shared" si="3"/>
        <v>16</v>
      </c>
      <c r="B29" s="4">
        <v>131</v>
      </c>
      <c r="C29" s="4">
        <v>1</v>
      </c>
      <c r="D29" s="44">
        <f t="shared" si="0"/>
        <v>0.05</v>
      </c>
      <c r="E29" s="44">
        <f t="shared" si="4"/>
        <v>0.80000000000000016</v>
      </c>
      <c r="F29" s="50">
        <v>140</v>
      </c>
      <c r="G29" s="63">
        <f t="shared" si="1"/>
        <v>4.6212246245254992E-3</v>
      </c>
      <c r="H29" s="63">
        <f t="shared" si="5"/>
        <v>0.98937118336359131</v>
      </c>
      <c r="I29" s="6" t="str">
        <f t="shared" si="2"/>
        <v>C</v>
      </c>
      <c r="N29" s="5"/>
      <c r="O29" s="19"/>
    </row>
    <row r="30" spans="1:15" x14ac:dyDescent="0.25">
      <c r="A30" s="4">
        <f t="shared" si="3"/>
        <v>17</v>
      </c>
      <c r="B30" s="4">
        <v>385</v>
      </c>
      <c r="C30" s="4">
        <v>1</v>
      </c>
      <c r="D30" s="44">
        <f t="shared" si="0"/>
        <v>0.05</v>
      </c>
      <c r="E30" s="44">
        <f t="shared" si="4"/>
        <v>0.8500000000000002</v>
      </c>
      <c r="F30" s="50">
        <v>115</v>
      </c>
      <c r="G30" s="63">
        <f t="shared" si="1"/>
        <v>3.7960059415745174E-3</v>
      </c>
      <c r="H30" s="63">
        <f t="shared" si="5"/>
        <v>0.99316718930516579</v>
      </c>
      <c r="I30" s="6" t="str">
        <f t="shared" si="2"/>
        <v>C</v>
      </c>
      <c r="O30" s="19"/>
    </row>
    <row r="31" spans="1:15" x14ac:dyDescent="0.25">
      <c r="A31" s="4">
        <f t="shared" si="3"/>
        <v>18</v>
      </c>
      <c r="B31" s="4">
        <v>675</v>
      </c>
      <c r="C31" s="4">
        <v>1</v>
      </c>
      <c r="D31" s="44">
        <f t="shared" si="0"/>
        <v>0.05</v>
      </c>
      <c r="E31" s="44">
        <f t="shared" si="4"/>
        <v>0.90000000000000024</v>
      </c>
      <c r="F31" s="50">
        <v>87</v>
      </c>
      <c r="G31" s="63">
        <f t="shared" si="1"/>
        <v>2.8717610166694176E-3</v>
      </c>
      <c r="H31" s="63">
        <f t="shared" si="5"/>
        <v>0.9960389503218352</v>
      </c>
      <c r="I31" s="6" t="str">
        <f t="shared" si="2"/>
        <v>C</v>
      </c>
      <c r="O31" s="19"/>
    </row>
    <row r="32" spans="1:15" x14ac:dyDescent="0.25">
      <c r="A32" s="4">
        <f t="shared" si="3"/>
        <v>19</v>
      </c>
      <c r="B32" s="4">
        <v>132</v>
      </c>
      <c r="C32" s="4">
        <v>1</v>
      </c>
      <c r="D32" s="44">
        <f t="shared" si="0"/>
        <v>0.05</v>
      </c>
      <c r="E32" s="44">
        <f t="shared" si="4"/>
        <v>0.95000000000000029</v>
      </c>
      <c r="F32" s="50">
        <v>64</v>
      </c>
      <c r="G32" s="63">
        <f t="shared" si="1"/>
        <v>2.1125598283545139E-3</v>
      </c>
      <c r="H32" s="63">
        <f t="shared" si="5"/>
        <v>0.99815151015018977</v>
      </c>
      <c r="I32" s="6" t="str">
        <f t="shared" si="2"/>
        <v>C</v>
      </c>
    </row>
    <row r="33" spans="1:10" x14ac:dyDescent="0.25">
      <c r="A33" s="4">
        <f t="shared" si="3"/>
        <v>20</v>
      </c>
      <c r="B33" s="4">
        <v>244</v>
      </c>
      <c r="C33" s="43">
        <v>1</v>
      </c>
      <c r="D33" s="45">
        <f t="shared" si="0"/>
        <v>0.05</v>
      </c>
      <c r="E33" s="45">
        <f t="shared" si="4"/>
        <v>1.0000000000000002</v>
      </c>
      <c r="F33" s="50">
        <v>56</v>
      </c>
      <c r="G33" s="63">
        <f t="shared" si="1"/>
        <v>1.8484898498101997E-3</v>
      </c>
      <c r="H33" s="63">
        <f t="shared" si="5"/>
        <v>1</v>
      </c>
      <c r="I33" s="6" t="str">
        <f t="shared" si="2"/>
        <v>C</v>
      </c>
    </row>
    <row r="34" spans="1:10" x14ac:dyDescent="0.25">
      <c r="A34" s="9"/>
      <c r="B34" s="13" t="s">
        <v>30</v>
      </c>
      <c r="C34" s="4">
        <f>SUM(C14:C33)</f>
        <v>20</v>
      </c>
      <c r="D34" s="44">
        <f>SUM(D14:D33)</f>
        <v>1.0000000000000002</v>
      </c>
      <c r="E34" s="11" t="s">
        <v>31</v>
      </c>
      <c r="F34" s="51">
        <f>SUM(F14:F33)</f>
        <v>30295</v>
      </c>
      <c r="G34" s="10">
        <f>SUM(G14:G33)</f>
        <v>1</v>
      </c>
      <c r="H34" s="13"/>
    </row>
    <row r="37" spans="1:10" s="7" customFormat="1" x14ac:dyDescent="0.25">
      <c r="A37" s="22"/>
      <c r="B37" s="23"/>
      <c r="C37" s="4"/>
      <c r="D37" s="23"/>
      <c r="E37" s="23"/>
      <c r="F37" s="23"/>
    </row>
    <row r="38" spans="1:10" x14ac:dyDescent="0.25">
      <c r="A38" s="17" t="s">
        <v>26</v>
      </c>
      <c r="B38" s="21" t="s">
        <v>32</v>
      </c>
      <c r="C38" s="21" t="s">
        <v>13</v>
      </c>
      <c r="D38" s="21" t="s">
        <v>33</v>
      </c>
      <c r="E38" s="21" t="s">
        <v>34</v>
      </c>
      <c r="F38" s="27" t="s">
        <v>35</v>
      </c>
      <c r="I38" s="4"/>
    </row>
    <row r="39" spans="1:10" x14ac:dyDescent="0.25">
      <c r="A39" s="41" t="s">
        <v>27</v>
      </c>
      <c r="B39" s="40">
        <v>0.75</v>
      </c>
      <c r="C39" s="40">
        <f>B39</f>
        <v>0.75</v>
      </c>
      <c r="D39" s="47">
        <f>SUM(C14:C18)</f>
        <v>5</v>
      </c>
      <c r="E39" s="40">
        <f>D39/$C$34</f>
        <v>0.25</v>
      </c>
      <c r="F39" s="42" t="s">
        <v>36</v>
      </c>
      <c r="I39" s="4"/>
    </row>
    <row r="40" spans="1:10" x14ac:dyDescent="0.25">
      <c r="A40" s="41" t="s">
        <v>28</v>
      </c>
      <c r="B40" s="34">
        <v>0.2</v>
      </c>
      <c r="C40" s="34">
        <f>C39+B40</f>
        <v>0.95</v>
      </c>
      <c r="D40" s="48">
        <f>SUM(C19:C23)</f>
        <v>5</v>
      </c>
      <c r="E40" s="34">
        <f>D40/$C$34</f>
        <v>0.25</v>
      </c>
      <c r="F40" s="33" t="s">
        <v>37</v>
      </c>
      <c r="I40" s="4"/>
    </row>
    <row r="41" spans="1:10" x14ac:dyDescent="0.25">
      <c r="A41" s="41" t="s">
        <v>29</v>
      </c>
      <c r="B41" s="28">
        <v>0.05</v>
      </c>
      <c r="C41" s="28">
        <f>C40+B41</f>
        <v>1</v>
      </c>
      <c r="D41" s="49">
        <f>SUM(C24:C33)</f>
        <v>10</v>
      </c>
      <c r="E41" s="28">
        <f>D41/$C$34</f>
        <v>0.5</v>
      </c>
      <c r="F41" s="32" t="s">
        <v>38</v>
      </c>
      <c r="I41" s="4"/>
    </row>
    <row r="42" spans="1:10" x14ac:dyDescent="0.25">
      <c r="A42" s="14"/>
      <c r="B42" s="6"/>
      <c r="C42" s="12"/>
      <c r="E42" s="12"/>
      <c r="I42" s="4"/>
    </row>
    <row r="43" spans="1:10" x14ac:dyDescent="0.25">
      <c r="A43" s="20"/>
      <c r="B43" s="6"/>
      <c r="C43" s="6"/>
      <c r="I43" s="4"/>
    </row>
    <row r="44" spans="1:10" x14ac:dyDescent="0.25">
      <c r="A44" s="20"/>
      <c r="B44" s="12"/>
      <c r="C44" s="6"/>
      <c r="D44" s="6"/>
      <c r="I44" s="4"/>
    </row>
    <row r="45" spans="1:10" x14ac:dyDescent="0.25">
      <c r="A45" s="24"/>
      <c r="C45" s="12"/>
      <c r="D45" s="12"/>
      <c r="E45" s="25"/>
      <c r="F45" s="25"/>
      <c r="G45" s="26"/>
      <c r="H45" s="20"/>
      <c r="I45" s="12"/>
      <c r="J45" s="6"/>
    </row>
    <row r="46" spans="1:10" x14ac:dyDescent="0.25">
      <c r="A46" s="24"/>
      <c r="C46" s="11"/>
      <c r="E46" s="25"/>
      <c r="G46" s="26"/>
      <c r="H46" s="20"/>
      <c r="I46" s="12"/>
      <c r="J46" s="6"/>
    </row>
    <row r="47" spans="1:10" x14ac:dyDescent="0.25">
      <c r="A47" s="24"/>
      <c r="C47" s="12"/>
      <c r="D47" s="24"/>
      <c r="E47" s="25"/>
      <c r="G47" s="26"/>
      <c r="H47" s="20"/>
      <c r="I47" s="12"/>
      <c r="J47" s="6"/>
    </row>
    <row r="48" spans="1:10" x14ac:dyDescent="0.25">
      <c r="A48" s="24"/>
      <c r="C48" s="12"/>
      <c r="D48" s="26"/>
      <c r="E48" s="6"/>
      <c r="G48" s="6"/>
      <c r="H48" s="6"/>
      <c r="I48" s="4"/>
      <c r="J48" s="6"/>
    </row>
    <row r="49" spans="3:3" x14ac:dyDescent="0.25">
      <c r="C49" s="12"/>
    </row>
    <row r="67" spans="1:6" x14ac:dyDescent="0.25">
      <c r="A67" s="53"/>
      <c r="B67"/>
      <c r="C67"/>
      <c r="F67" s="6"/>
    </row>
    <row r="69" spans="1:6" x14ac:dyDescent="0.25">
      <c r="A69" s="53" t="s">
        <v>39</v>
      </c>
      <c r="B69" s="62"/>
      <c r="C69" s="62"/>
      <c r="D69" s="62"/>
      <c r="E69" s="62"/>
    </row>
    <row r="75" spans="1:6" x14ac:dyDescent="0.25">
      <c r="B75" s="11"/>
      <c r="C75" s="46"/>
      <c r="D75" s="11"/>
      <c r="E75" s="11"/>
    </row>
    <row r="76" spans="1:6" x14ac:dyDescent="0.25">
      <c r="C76" s="5"/>
      <c r="D76" s="8"/>
      <c r="E76" s="8"/>
    </row>
    <row r="77" spans="1:6" x14ac:dyDescent="0.25">
      <c r="C77" s="5"/>
      <c r="D77" s="8"/>
      <c r="E77" s="8"/>
    </row>
    <row r="78" spans="1:6" x14ac:dyDescent="0.25">
      <c r="C78" s="5"/>
      <c r="D78" s="8"/>
      <c r="E78" s="8"/>
    </row>
    <row r="79" spans="1:6" x14ac:dyDescent="0.25">
      <c r="C79" s="5"/>
      <c r="D79" s="8"/>
      <c r="E79" s="8"/>
    </row>
    <row r="80" spans="1:6" x14ac:dyDescent="0.25">
      <c r="C80" s="5"/>
      <c r="D80" s="8"/>
      <c r="E80" s="8"/>
    </row>
    <row r="81" spans="2:5" x14ac:dyDescent="0.25">
      <c r="C81" s="5"/>
      <c r="D81" s="8"/>
      <c r="E81" s="8"/>
    </row>
    <row r="82" spans="2:5" x14ac:dyDescent="0.25">
      <c r="C82" s="5"/>
      <c r="D82" s="8"/>
      <c r="E82" s="8"/>
    </row>
    <row r="83" spans="2:5" x14ac:dyDescent="0.25">
      <c r="C83" s="5"/>
      <c r="D83" s="8"/>
      <c r="E83" s="8"/>
    </row>
    <row r="84" spans="2:5" x14ac:dyDescent="0.25">
      <c r="C84" s="5"/>
      <c r="D84" s="8"/>
      <c r="E84" s="8"/>
    </row>
    <row r="85" spans="2:5" x14ac:dyDescent="0.25">
      <c r="C85" s="5"/>
      <c r="D85" s="8"/>
      <c r="E85" s="8"/>
    </row>
    <row r="86" spans="2:5" x14ac:dyDescent="0.25">
      <c r="C86" s="5"/>
      <c r="D86" s="8"/>
      <c r="E86" s="8"/>
    </row>
    <row r="87" spans="2:5" x14ac:dyDescent="0.25">
      <c r="C87" s="5"/>
      <c r="D87" s="8"/>
      <c r="E87" s="8"/>
    </row>
    <row r="88" spans="2:5" x14ac:dyDescent="0.25">
      <c r="C88" s="5"/>
      <c r="D88" s="8"/>
      <c r="E88" s="8"/>
    </row>
    <row r="89" spans="2:5" x14ac:dyDescent="0.25">
      <c r="C89" s="5"/>
      <c r="D89" s="8"/>
      <c r="E89" s="8"/>
    </row>
    <row r="90" spans="2:5" x14ac:dyDescent="0.25">
      <c r="C90" s="5"/>
      <c r="D90" s="8"/>
      <c r="E90" s="8"/>
    </row>
    <row r="91" spans="2:5" x14ac:dyDescent="0.25">
      <c r="C91" s="5"/>
      <c r="D91" s="8"/>
      <c r="E91" s="8"/>
    </row>
    <row r="92" spans="2:5" x14ac:dyDescent="0.25">
      <c r="C92" s="5"/>
      <c r="D92" s="8"/>
      <c r="E92" s="8"/>
    </row>
    <row r="93" spans="2:5" x14ac:dyDescent="0.25">
      <c r="C93" s="5"/>
      <c r="D93" s="8"/>
      <c r="E93" s="8"/>
    </row>
    <row r="94" spans="2:5" x14ac:dyDescent="0.25">
      <c r="C94" s="5"/>
      <c r="D94" s="8"/>
      <c r="E94" s="8"/>
    </row>
    <row r="95" spans="2:5" x14ac:dyDescent="0.25">
      <c r="C95" s="5"/>
      <c r="D95" s="8"/>
      <c r="E95" s="8"/>
    </row>
    <row r="96" spans="2:5" x14ac:dyDescent="0.25">
      <c r="B96" s="11"/>
      <c r="C96" s="5"/>
      <c r="D96" s="12"/>
      <c r="E96" s="11"/>
    </row>
  </sheetData>
  <sortState xmlns:xlrd2="http://schemas.microsoft.com/office/spreadsheetml/2017/richdata2" ref="A9:F29">
    <sortCondition descending="1" ref="C9"/>
  </sortState>
  <hyperlinks>
    <hyperlink ref="A69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zoomScaleNormal="100" workbookViewId="0">
      <selection activeCell="H25" sqref="H25"/>
    </sheetView>
  </sheetViews>
  <sheetFormatPr baseColWidth="10" defaultRowHeight="15" x14ac:dyDescent="0.25"/>
  <cols>
    <col min="1" max="1" width="10.7109375" style="1" customWidth="1"/>
    <col min="2" max="2" width="14.7109375" style="2" customWidth="1"/>
    <col min="3" max="4" width="14.7109375" customWidth="1"/>
    <col min="5" max="5" width="20.7109375" customWidth="1"/>
    <col min="6" max="6" width="14.7109375" customWidth="1"/>
    <col min="8" max="8" width="6.7109375" customWidth="1"/>
    <col min="12" max="12" width="14.5703125" customWidth="1"/>
    <col min="13" max="13" width="14.140625" customWidth="1"/>
  </cols>
  <sheetData>
    <row r="1" spans="1:9" s="4" customFormat="1" ht="61.5" x14ac:dyDescent="0.9">
      <c r="A1" s="52" t="s">
        <v>11</v>
      </c>
      <c r="I1" s="6"/>
    </row>
    <row r="2" spans="1:9" ht="15.75" customHeight="1" x14ac:dyDescent="0.25"/>
    <row r="3" spans="1:9" ht="15.75" customHeight="1" x14ac:dyDescent="0.25"/>
    <row r="4" spans="1:9" ht="15.75" customHeight="1" x14ac:dyDescent="0.25"/>
    <row r="5" spans="1:9" s="1" customFormat="1" ht="20.25" customHeight="1" x14ac:dyDescent="0.35">
      <c r="B5" s="3" t="s">
        <v>40</v>
      </c>
    </row>
    <row r="6" spans="1:9" ht="15.75" customHeight="1" x14ac:dyDescent="0.25">
      <c r="A6" s="7"/>
      <c r="B6" s="5"/>
      <c r="C6" s="4"/>
      <c r="D6" s="4"/>
      <c r="E6" s="4"/>
      <c r="F6" s="4"/>
    </row>
    <row r="7" spans="1:9" s="4" customFormat="1" ht="18" customHeight="1" x14ac:dyDescent="0.25">
      <c r="A7" s="11" t="s">
        <v>4</v>
      </c>
      <c r="B7" s="5" t="s">
        <v>41</v>
      </c>
      <c r="C7" s="5"/>
      <c r="D7" s="5"/>
      <c r="E7" s="5"/>
      <c r="F7" s="5"/>
      <c r="G7" s="5"/>
    </row>
    <row r="8" spans="1:9" s="4" customFormat="1" ht="18" customHeight="1" x14ac:dyDescent="0.25">
      <c r="A8" s="11"/>
      <c r="B8" s="5" t="s">
        <v>42</v>
      </c>
      <c r="C8" s="5"/>
      <c r="D8" s="5"/>
      <c r="E8" s="5"/>
    </row>
    <row r="9" spans="1:9" s="4" customFormat="1" ht="18" customHeight="1" x14ac:dyDescent="0.25">
      <c r="A9" s="11" t="s">
        <v>10</v>
      </c>
      <c r="B9" s="5" t="s">
        <v>43</v>
      </c>
      <c r="C9" s="5"/>
      <c r="D9" s="5"/>
      <c r="E9" s="5"/>
      <c r="F9" s="5"/>
    </row>
    <row r="10" spans="1:9" s="4" customFormat="1" ht="18" customHeight="1" x14ac:dyDescent="0.25">
      <c r="A10" s="11" t="s">
        <v>5</v>
      </c>
      <c r="B10" s="68" t="s">
        <v>44</v>
      </c>
      <c r="C10" s="68"/>
    </row>
    <row r="11" spans="1:9" s="4" customFormat="1" ht="18" customHeight="1" x14ac:dyDescent="0.25">
      <c r="A11" s="11" t="s">
        <v>6</v>
      </c>
      <c r="B11" s="5" t="s">
        <v>45</v>
      </c>
      <c r="C11" s="5"/>
      <c r="D11" s="5"/>
      <c r="E11" s="5"/>
      <c r="F11" s="5"/>
    </row>
    <row r="12" spans="1:9" s="4" customFormat="1" ht="18" customHeight="1" x14ac:dyDescent="0.25">
      <c r="A12" s="11" t="s">
        <v>7</v>
      </c>
      <c r="B12" s="5" t="s">
        <v>46</v>
      </c>
      <c r="C12" s="5"/>
      <c r="D12" s="5"/>
    </row>
    <row r="13" spans="1:9" s="4" customFormat="1" ht="18" customHeight="1" x14ac:dyDescent="0.25">
      <c r="A13" s="11" t="s">
        <v>8</v>
      </c>
      <c r="B13" s="5" t="s">
        <v>47</v>
      </c>
      <c r="C13" s="5"/>
    </row>
    <row r="14" spans="1:9" s="4" customFormat="1" ht="18" customHeight="1" x14ac:dyDescent="0.25">
      <c r="A14" s="11" t="s">
        <v>9</v>
      </c>
      <c r="B14" s="5" t="s">
        <v>48</v>
      </c>
      <c r="C14" s="5"/>
    </row>
    <row r="15" spans="1:9" s="4" customFormat="1" ht="18" customHeight="1" x14ac:dyDescent="0.25">
      <c r="A15" s="7"/>
      <c r="B15" s="5"/>
    </row>
    <row r="16" spans="1:9" ht="18" customHeight="1" x14ac:dyDescent="0.25">
      <c r="A16" s="7"/>
      <c r="B16" s="5" t="s">
        <v>49</v>
      </c>
      <c r="C16" s="5"/>
      <c r="D16" s="5"/>
      <c r="E16" s="5"/>
      <c r="F16" s="5"/>
    </row>
    <row r="17" spans="1:6" ht="18" customHeight="1" x14ac:dyDescent="0.25">
      <c r="A17" s="7"/>
      <c r="B17" s="5" t="s">
        <v>50</v>
      </c>
      <c r="C17" s="5"/>
      <c r="D17" s="5"/>
      <c r="E17" s="4"/>
      <c r="F17" s="4"/>
    </row>
    <row r="18" spans="1:6" ht="15.75" customHeight="1" x14ac:dyDescent="0.25"/>
    <row r="19" spans="1:6" ht="15.75" customHeight="1" x14ac:dyDescent="0.25"/>
    <row r="20" spans="1:6" ht="15.75" customHeight="1" x14ac:dyDescent="0.25"/>
    <row r="21" spans="1:6" ht="15.75" customHeight="1" x14ac:dyDescent="0.25"/>
  </sheetData>
  <mergeCells count="1">
    <mergeCell ref="B10:C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J50"/>
  <sheetViews>
    <sheetView tabSelected="1" workbookViewId="0">
      <selection activeCell="I15" sqref="I15"/>
    </sheetView>
  </sheetViews>
  <sheetFormatPr baseColWidth="10" defaultRowHeight="15" x14ac:dyDescent="0.25"/>
  <cols>
    <col min="2" max="2" width="5.7109375" customWidth="1"/>
    <col min="6" max="6" width="5.85546875" customWidth="1"/>
    <col min="8" max="8" width="85" customWidth="1"/>
    <col min="9" max="9" width="98.140625" customWidth="1"/>
  </cols>
  <sheetData>
    <row r="8" spans="1:9" ht="23.25" x14ac:dyDescent="0.35">
      <c r="B8" s="67" t="s">
        <v>57</v>
      </c>
      <c r="C8" s="67"/>
      <c r="D8" s="67"/>
      <c r="E8" s="67"/>
      <c r="F8" s="67"/>
      <c r="G8" s="67"/>
      <c r="H8" s="67"/>
      <c r="I8" s="67"/>
    </row>
    <row r="13" spans="1:9" ht="18" x14ac:dyDescent="0.25">
      <c r="A13" s="54"/>
    </row>
    <row r="15" spans="1:9" ht="17.25" x14ac:dyDescent="0.25">
      <c r="A15" s="55"/>
    </row>
    <row r="16" spans="1:9" ht="17.25" x14ac:dyDescent="0.25">
      <c r="A16" s="55"/>
    </row>
    <row r="17" spans="1:10" ht="17.25" x14ac:dyDescent="0.25">
      <c r="A17" s="55"/>
    </row>
    <row r="18" spans="1:10" ht="17.25" x14ac:dyDescent="0.25">
      <c r="A18" s="55"/>
    </row>
    <row r="19" spans="1:10" ht="17.25" x14ac:dyDescent="0.25">
      <c r="A19" s="56"/>
    </row>
    <row r="20" spans="1:10" x14ac:dyDescent="0.25">
      <c r="A20" s="57"/>
    </row>
    <row r="31" spans="1:10" ht="21.75" x14ac:dyDescent="0.4">
      <c r="B31" s="70" t="s">
        <v>52</v>
      </c>
      <c r="C31" s="70"/>
      <c r="D31" s="70"/>
      <c r="E31" s="70"/>
      <c r="F31" s="70"/>
      <c r="G31" s="70"/>
      <c r="H31" s="70"/>
      <c r="I31" s="70"/>
      <c r="J31" s="66"/>
    </row>
    <row r="32" spans="1:10" ht="21.75" x14ac:dyDescent="0.4">
      <c r="B32" s="65" t="s">
        <v>53</v>
      </c>
      <c r="C32" s="65"/>
      <c r="D32" s="65"/>
      <c r="E32" s="65"/>
      <c r="F32" s="65"/>
      <c r="G32" s="65"/>
      <c r="H32" s="65"/>
      <c r="I32" s="65"/>
      <c r="J32" s="65"/>
    </row>
    <row r="33" spans="2:10" ht="21.75" x14ac:dyDescent="0.4">
      <c r="B33" s="65" t="s">
        <v>54</v>
      </c>
      <c r="C33" s="65"/>
      <c r="D33" s="65"/>
      <c r="E33" s="65"/>
      <c r="F33" s="65"/>
      <c r="G33" s="65"/>
      <c r="H33" s="65"/>
      <c r="I33" s="65"/>
      <c r="J33" s="65"/>
    </row>
    <row r="34" spans="2:10" ht="21.75" x14ac:dyDescent="0.4">
      <c r="B34" s="65" t="s">
        <v>55</v>
      </c>
      <c r="C34" s="65"/>
      <c r="D34" s="65"/>
      <c r="E34" s="65"/>
      <c r="F34" s="65"/>
      <c r="G34" s="65"/>
      <c r="H34" s="65"/>
      <c r="I34" s="65"/>
      <c r="J34" s="66"/>
    </row>
    <row r="35" spans="2:10" ht="21.75" x14ac:dyDescent="0.4">
      <c r="B35" s="70" t="s">
        <v>51</v>
      </c>
      <c r="C35" s="70"/>
      <c r="D35" s="70"/>
      <c r="E35" s="70"/>
      <c r="F35" s="70"/>
      <c r="G35" s="70"/>
      <c r="H35" s="70"/>
      <c r="I35" s="70"/>
      <c r="J35" s="66"/>
    </row>
    <row r="37" spans="2:10" s="4" customFormat="1" ht="24" x14ac:dyDescent="0.45">
      <c r="B37" s="69" t="s">
        <v>56</v>
      </c>
      <c r="C37" s="69"/>
      <c r="D37" s="69"/>
      <c r="E37" s="69"/>
      <c r="F37" s="69"/>
      <c r="G37" s="69"/>
      <c r="H37" s="69"/>
    </row>
    <row r="40" spans="2:10" x14ac:dyDescent="0.25">
      <c r="B40" s="58"/>
    </row>
    <row r="41" spans="2:10" x14ac:dyDescent="0.25">
      <c r="B41" s="57"/>
    </row>
    <row r="42" spans="2:10" x14ac:dyDescent="0.25">
      <c r="B42" s="57"/>
    </row>
    <row r="43" spans="2:10" x14ac:dyDescent="0.25">
      <c r="B43" s="59"/>
    </row>
    <row r="44" spans="2:10" x14ac:dyDescent="0.25">
      <c r="B44" s="60"/>
    </row>
    <row r="50" spans="1:1" x14ac:dyDescent="0.25">
      <c r="A50" s="61"/>
    </row>
  </sheetData>
  <mergeCells count="3">
    <mergeCell ref="B37:H37"/>
    <mergeCell ref="B35:I35"/>
    <mergeCell ref="B31:I31"/>
  </mergeCells>
  <hyperlinks>
    <hyperlink ref="B37" r:id="rId1" display="https://www.weclapp.com/de/registrieren/" xr:uid="{00000000-0004-0000-0200-000000000000}"/>
    <hyperlink ref="B8:H8" r:id="rId2" display="weclapp Cloud CRM – alle Kunden und Kontakte im Blick" xr:uid="{00000000-0004-0000-0200-000001000000}"/>
    <hyperlink ref="B8:I8" r:id="rId3" display="weclapp Cloud CRM – alle Kunden und Kontakte im Blick" xr:uid="{F6525ED3-E0AB-4956-81B7-62C6193B7213}"/>
    <hyperlink ref="B37:H37" r:id="rId4" display="Die kostenlose Testversion findest Du hier: https://www.weclapp.com/de/registrieren/" xr:uid="{386C46E5-F223-4B67-8424-881856E119C1}"/>
  </hyperlinks>
  <pageMargins left="0.7" right="0.7" top="0.78740157499999996" bottom="0.78740157499999996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Esempio</vt:lpstr>
      <vt:lpstr>Istruzioni</vt:lpstr>
      <vt:lpstr>weclapp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2023-03-02T10:16:28Z</dcterms:modified>
</cp:coreProperties>
</file>